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RumpfGJ 2024\OGB\"/>
    </mc:Choice>
  </mc:AlternateContent>
  <xr:revisionPtr revIDLastSave="0" documentId="13_ncr:1_{36D4969C-8192-43BE-A0D8-0D5D93B2DCA4}" xr6:coauthVersionLast="47" xr6:coauthVersionMax="47" xr10:uidLastSave="{00000000-0000-0000-0000-000000000000}"/>
  <bookViews>
    <workbookView xWindow="30612" yWindow="-108" windowWidth="30936" windowHeight="16896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"10/28/2021 06:54:42"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ame_1">Tabelle1!#REF!</definedName>
    <definedName name="name_1_en">Tabelle1!$A:$A</definedName>
    <definedName name="outarea">Tabelle1!#REF!</definedName>
    <definedName name="outarea_CheckDEENG">Tabelle1!#REF!</definedName>
    <definedName name="outarea_en">Tabelle1!$A$2:$H$37</definedName>
    <definedName name="prog_1_PAJAP01">Tabelle1!#REF!</definedName>
    <definedName name="prog_1_PVJAP01">Tabelle1!#REF!</definedName>
    <definedName name="sn_duedate">Tabelle1!#REF!</definedName>
    <definedName name="sn_year">Tabelle1!#REF!</definedName>
    <definedName name="value_1_PAJAP01">Tabelle1!#REF!</definedName>
    <definedName name="value_1_PAJAP01_en">Tabelle1!$E:$E</definedName>
    <definedName name="value_1_PVJAP01">Tabelle1!#REF!</definedName>
    <definedName name="value_1_PVJAP01_en">Tabelle1!$H:$H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E37" i="1"/>
  <c r="XE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Jagielko, Zofia</author>
  </authors>
  <commentList>
    <comment ref="A5" authorId="0" shapeId="0" xr:uid="{E12C9268-0337-4D08-9B16-B675F5AB257A}">
      <text>
        <r>
          <rPr>
            <b/>
            <sz val="9"/>
            <color indexed="81"/>
            <rFont val="Segoe UI"/>
            <family val="2"/>
          </rPr>
          <t>Savova, Diana:
tbd Lemster</t>
        </r>
      </text>
    </comment>
  </commentList>
</comments>
</file>

<file path=xl/sharedStrings.xml><?xml version="1.0" encoding="utf-8"?>
<sst xmlns="http://schemas.openxmlformats.org/spreadsheetml/2006/main" count="47" uniqueCount="44">
  <si>
    <t>Inflows(+) / Outflows (-)</t>
  </si>
  <si>
    <t>€'000</t>
  </si>
  <si>
    <t>Notes</t>
  </si>
  <si>
    <t>Net income</t>
  </si>
  <si>
    <t>9, 16, 17, 20, 21</t>
  </si>
  <si>
    <t>Measurement gains (-)/losses (+) on financial assets and other financial instruments, depreciation/amortisation/impairment of property, plant and equipment and intangible assets, gains (-)/losses (+) on securities</t>
  </si>
  <si>
    <t>Increase (+)/decrease (-) in income tax assets</t>
  </si>
  <si>
    <t>18, 19, 22</t>
  </si>
  <si>
    <t>Increase (+)/decrease (-) in other assets (net)</t>
  </si>
  <si>
    <t>Increase (+)/decrease (-) in pension provisions</t>
  </si>
  <si>
    <t>Increase (+)/decrease (-) in income taxes payable</t>
  </si>
  <si>
    <t>Increase (+)/decrease (-) in other provisions</t>
  </si>
  <si>
    <t>22, 24, 25, 26, 27, 30</t>
  </si>
  <si>
    <t>Increase (+)/decrease (-) in other liabilities (net)</t>
  </si>
  <si>
    <t xml:space="preserve">Cash flow from operating activities </t>
  </si>
  <si>
    <t>9, 17</t>
  </si>
  <si>
    <t>Proceeds from disposals of financial assets</t>
  </si>
  <si>
    <t>Payments for investments in financial assets</t>
  </si>
  <si>
    <t>9, 21</t>
  </si>
  <si>
    <t>Proceeds from disposals of other financial instruments</t>
  </si>
  <si>
    <t>Payments for investments in other financial instruments</t>
  </si>
  <si>
    <t>Cash flow from investment activity</t>
  </si>
  <si>
    <t>Payments for investments in short-term securities</t>
  </si>
  <si>
    <t>Payments for investments in property, plant and equipment and intangible assets</t>
  </si>
  <si>
    <t>Cash flows from changes in the scope of consolidation</t>
  </si>
  <si>
    <t>20, 32</t>
  </si>
  <si>
    <t>Payments for investments in securities</t>
  </si>
  <si>
    <t>Cash flow from investing activities</t>
  </si>
  <si>
    <t>Proceeds from capital measures</t>
  </si>
  <si>
    <t>Proceeds from the sale of treasury shares</t>
  </si>
  <si>
    <t>Payments for the acquisition of treasury shares</t>
  </si>
  <si>
    <t>Payments to shareholders (dividends)</t>
  </si>
  <si>
    <t>25, 32</t>
  </si>
  <si>
    <t>Proceeds from drawdowns of credit liabilities</t>
  </si>
  <si>
    <t>Payments for redemption of credit liabilities</t>
  </si>
  <si>
    <t>27, 32</t>
  </si>
  <si>
    <t>Payments for lease liabilities</t>
  </si>
  <si>
    <t>Cash flow from financing activities</t>
  </si>
  <si>
    <t>Net change in cash and cash equivalents</t>
  </si>
  <si>
    <t>Cash and cash equivalents at start of reporting period</t>
  </si>
  <si>
    <t>Cash and cash equivalents at end of reporting period</t>
  </si>
  <si>
    <t>1 Oct 2024 to 31 Dec 2024</t>
  </si>
  <si>
    <t>1 Oct 2023 to 30 Sep 2024</t>
  </si>
  <si>
    <t>Proceeds from disposals of short-term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</si>
</sst>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2" x14ac:knownFonts="1">
    <font>
      <sz val="11"/>
      <color theme="1"/>
      <name val="Calibri"/>
      <family val="2"/>
      <scheme val="minor"/>
    </font>
    <font>
      <b/>
      <sz val="7"/>
      <color rgb="FF808080"/>
      <name val="Frutiger LT Std 45 Light"/>
      <family val="2"/>
    </font>
    <font>
      <sz val="7"/>
      <color theme="1"/>
      <name val="Frutiger LT Std 45 Light"/>
      <family val="2"/>
    </font>
    <font>
      <sz val="10"/>
      <name val="Arial"/>
      <family val="2"/>
    </font>
    <font>
      <sz val="7"/>
      <name val="Frutiger LT Std 45 Light"/>
      <family val="2"/>
    </font>
    <font>
      <sz val="7"/>
      <color theme="1"/>
      <name val="Frutiger LT 65 Bold"/>
      <family val="2"/>
    </font>
    <font>
      <sz val="7"/>
      <color rgb="FFFF0000"/>
      <name val="Frutiger LT Std 45 Light"/>
      <family val="2"/>
    </font>
    <font>
      <sz val="7"/>
      <color rgb="FFFF0000"/>
      <name val="Frutiger LT 65 Bold"/>
      <family val="2"/>
    </font>
    <font>
      <sz val="7"/>
      <color rgb="FF000000"/>
      <name val="Frutiger LT Std 45 Light"/>
      <family val="2"/>
    </font>
    <font>
      <sz val="7"/>
      <color rgb="FF000000"/>
      <name val="Frutiger LT 65 Bold"/>
      <family val="2"/>
    </font>
    <font>
      <sz val="7"/>
      <color theme="3"/>
      <name val="Frutiger LT 65 Bold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96A7D4"/>
      </right>
      <top/>
      <bottom style="thin">
        <color indexed="64"/>
      </bottom>
      <diagonal/>
    </border>
    <border>
      <left/>
      <right style="thick">
        <color rgb="FF96A7D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96A7D4"/>
      </right>
      <top/>
      <bottom style="medium">
        <color indexed="64"/>
      </bottom>
      <diagonal/>
    </border>
    <border>
      <left/>
      <right style="thick">
        <color rgb="FF96A7D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6"/>
      </bottom>
      <diagonal/>
    </border>
    <border>
      <left/>
      <right style="thick">
        <color rgb="FF96A7D4"/>
      </right>
      <top style="medium">
        <color indexed="64"/>
      </top>
      <bottom style="medium">
        <color theme="6"/>
      </bottom>
      <diagonal/>
    </border>
    <border>
      <left/>
      <right/>
      <top style="medium">
        <color indexed="64"/>
      </top>
      <bottom style="thick">
        <color theme="6"/>
      </bottom>
      <diagonal/>
    </border>
    <border>
      <left/>
      <right style="thick">
        <color rgb="FF96A7D4"/>
      </right>
      <top style="medium">
        <color indexed="64"/>
      </top>
      <bottom style="thick">
        <color theme="6"/>
      </bottom>
      <diagonal/>
    </border>
    <border>
      <left/>
      <right style="thick">
        <color rgb="FF96A7D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 indent="1"/>
    </xf>
    <xf numFmtId="164" fontId="2" fillId="0" borderId="2" xfId="0" applyNumberFormat="1" applyFont="1" applyBorder="1"/>
    <xf numFmtId="164" fontId="2" fillId="0" borderId="1" xfId="0" applyNumberFormat="1" applyFont="1" applyBorder="1"/>
    <xf numFmtId="0" fontId="5" fillId="0" borderId="2" xfId="0" applyFont="1" applyBorder="1" applyAlignment="1">
      <alignment wrapText="1"/>
    </xf>
    <xf numFmtId="3" fontId="5" fillId="0" borderId="0" xfId="0" applyNumberFormat="1" applyFont="1"/>
    <xf numFmtId="0" fontId="5" fillId="0" borderId="0" xfId="0" applyFont="1"/>
    <xf numFmtId="0" fontId="1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3" fontId="2" fillId="0" borderId="7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7" xfId="0" applyNumberFormat="1" applyFont="1" applyBorder="1"/>
    <xf numFmtId="164" fontId="2" fillId="0" borderId="5" xfId="0" applyNumberFormat="1" applyFont="1" applyBorder="1"/>
    <xf numFmtId="164" fontId="5" fillId="0" borderId="0" xfId="0" applyNumberFormat="1" applyFont="1"/>
    <xf numFmtId="164" fontId="5" fillId="0" borderId="10" xfId="0" applyNumberFormat="1" applyFont="1" applyBorder="1"/>
    <xf numFmtId="0" fontId="2" fillId="0" borderId="15" xfId="0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5" fillId="2" borderId="14" xfId="0" applyFont="1" applyFill="1" applyBorder="1" applyAlignment="1">
      <alignment horizontal="right" wrapText="1" indent="1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 indent="1"/>
    </xf>
    <xf numFmtId="164" fontId="2" fillId="0" borderId="5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 indent="1"/>
    </xf>
    <xf numFmtId="164" fontId="5" fillId="0" borderId="10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 indent="1"/>
    </xf>
    <xf numFmtId="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2" borderId="6" xfId="0" applyFont="1" applyFill="1" applyBorder="1" applyAlignment="1">
      <alignment horizontal="right" wrapText="1"/>
    </xf>
  </cellXfs>
  <cellStyles count="3">
    <cellStyle name="Standard" xfId="0" builtinId="0"/>
    <cellStyle name="Standard 10" xfId="1" xr:uid="{00000000-0005-0000-0000-000001000000}"/>
    <cellStyle name="Standard 25" xfId="2" xr:uid="{00000000-0005-0000-0000-000002000000}"/>
  </cellStyles>
  <dxfs count="0"/>
  <tableStyles count="0" defaultTableStyle="TableStyleMedium2" defaultPivotStyle="PivotStyleLight16"/>
  <colors>
    <mruColors>
      <color rgb="FF96A7D4"/>
      <color rgb="FFFFFFCC"/>
      <color rgb="FFB06F37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D38"/>
  <sheetViews>
    <sheetView showGridLines="0" tabSelected="1" zoomScale="130" zoomScaleNormal="130" workbookViewId="0">
      <selection activeCell="J12" sqref="J12"/>
    </sheetView>
  </sheetViews>
  <sheetFormatPr baseColWidth="10" defaultColWidth="10.77734375" defaultRowHeight="9.6" x14ac:dyDescent="0.2"/>
  <cols>
    <col min="1" max="1" width="42.21875" style="1" customWidth="1"/>
    <col min="2" max="2" width="1.21875" style="1" customWidth="1"/>
    <col min="3" max="3" width="10.77734375" style="1" customWidth="1"/>
    <col min="4" max="4" width="1.21875" style="1" customWidth="1"/>
    <col min="5" max="5" width="10.77734375" style="2" customWidth="1"/>
    <col min="6" max="6" width="1.21875" style="3" customWidth="1"/>
    <col min="7" max="7" width="1.21875" style="1" customWidth="1"/>
    <col min="8" max="131" width="10.77734375" style="1" customWidth="1"/>
    <col min="132" max="16384" width="10.77734375" style="1"/>
  </cols>
  <sheetData>
    <row r="1" spans="1:8" ht="10.199999999999999" thickBot="1" x14ac:dyDescent="0.25"/>
    <row r="2" spans="1:8" ht="10.199999999999999" thickBot="1" x14ac:dyDescent="0.25">
      <c r="A2" s="46" t="s">
        <v>0</v>
      </c>
      <c r="B2" s="14"/>
      <c r="C2" s="14"/>
      <c r="D2" s="14"/>
      <c r="E2" s="14"/>
      <c r="F2" s="14"/>
      <c r="G2" s="14"/>
      <c r="H2" s="14"/>
    </row>
    <row r="3" spans="1:8" ht="24" customHeight="1" x14ac:dyDescent="0.2">
      <c r="A3" s="15" t="s">
        <v>1</v>
      </c>
      <c r="B3" s="2"/>
      <c r="C3" s="16" t="s">
        <v>2</v>
      </c>
      <c r="E3" s="48" t="s">
        <v>41</v>
      </c>
      <c r="F3" s="27"/>
      <c r="G3" s="23"/>
      <c r="H3" s="24" t="s">
        <v>42</v>
      </c>
    </row>
    <row r="4" spans="1:8" x14ac:dyDescent="0.2">
      <c r="A4" s="47" t="s">
        <v>3</v>
      </c>
      <c r="B4" s="5"/>
      <c r="C4" s="17"/>
      <c r="E4" s="28">
        <v>-35227</v>
      </c>
      <c r="F4" s="29"/>
      <c r="G4" s="18"/>
      <c r="H4" s="19">
        <v>47514</v>
      </c>
    </row>
    <row r="5" spans="1:8" ht="28.8" x14ac:dyDescent="0.2">
      <c r="A5" s="43" t="s">
        <v>5</v>
      </c>
      <c r="B5" s="5"/>
      <c r="C5" s="41" t="s">
        <v>4</v>
      </c>
      <c r="E5" s="30">
        <v>36933</v>
      </c>
      <c r="F5" s="31"/>
      <c r="G5" s="18"/>
      <c r="H5" s="10">
        <v>-52432</v>
      </c>
    </row>
    <row r="6" spans="1:8" x14ac:dyDescent="0.2">
      <c r="A6" s="6" t="s">
        <v>6</v>
      </c>
      <c r="B6" s="5"/>
      <c r="C6" s="40">
        <v>22</v>
      </c>
      <c r="E6" s="32">
        <v>1110</v>
      </c>
      <c r="F6" s="33"/>
      <c r="G6" s="18"/>
      <c r="H6" s="9">
        <v>-1507</v>
      </c>
    </row>
    <row r="7" spans="1:8" x14ac:dyDescent="0.2">
      <c r="A7" s="6" t="s">
        <v>8</v>
      </c>
      <c r="B7" s="5"/>
      <c r="C7" s="40" t="s">
        <v>7</v>
      </c>
      <c r="E7" s="32">
        <v>-3901</v>
      </c>
      <c r="F7" s="33"/>
      <c r="G7" s="18"/>
      <c r="H7" s="9">
        <v>8478</v>
      </c>
    </row>
    <row r="8" spans="1:8" x14ac:dyDescent="0.2">
      <c r="A8" s="6" t="s">
        <v>9</v>
      </c>
      <c r="B8" s="5"/>
      <c r="C8" s="40">
        <v>28</v>
      </c>
      <c r="E8" s="32">
        <v>-330</v>
      </c>
      <c r="F8" s="33"/>
      <c r="G8" s="18"/>
      <c r="H8" s="9">
        <v>-914</v>
      </c>
    </row>
    <row r="9" spans="1:8" x14ac:dyDescent="0.2">
      <c r="A9" s="6" t="s">
        <v>10</v>
      </c>
      <c r="B9" s="5"/>
      <c r="C9" s="40">
        <v>22</v>
      </c>
      <c r="E9" s="32">
        <v>-2141</v>
      </c>
      <c r="F9" s="33"/>
      <c r="G9" s="18"/>
      <c r="H9" s="9">
        <v>2673</v>
      </c>
    </row>
    <row r="10" spans="1:8" x14ac:dyDescent="0.2">
      <c r="A10" s="6" t="s">
        <v>11</v>
      </c>
      <c r="B10" s="5"/>
      <c r="C10" s="40">
        <v>29</v>
      </c>
      <c r="E10" s="32">
        <v>-5243</v>
      </c>
      <c r="F10" s="33"/>
      <c r="G10" s="18"/>
      <c r="H10" s="9">
        <v>-3662</v>
      </c>
    </row>
    <row r="11" spans="1:8" x14ac:dyDescent="0.2">
      <c r="A11" s="6" t="s">
        <v>13</v>
      </c>
      <c r="B11" s="5"/>
      <c r="C11" s="40" t="s">
        <v>12</v>
      </c>
      <c r="E11" s="34">
        <v>-11666</v>
      </c>
      <c r="F11" s="35"/>
      <c r="G11" s="18"/>
      <c r="H11" s="20">
        <v>12895</v>
      </c>
    </row>
    <row r="12" spans="1:8" s="13" customFormat="1" x14ac:dyDescent="0.2">
      <c r="A12" s="11" t="s">
        <v>14</v>
      </c>
      <c r="B12" s="12"/>
      <c r="C12" s="26"/>
      <c r="E12" s="36">
        <v>-20465</v>
      </c>
      <c r="F12" s="37"/>
      <c r="G12" s="21"/>
      <c r="H12" s="22">
        <v>13045</v>
      </c>
    </row>
    <row r="13" spans="1:8" x14ac:dyDescent="0.2">
      <c r="A13" s="6"/>
      <c r="B13" s="5"/>
      <c r="C13" s="25"/>
      <c r="E13" s="30"/>
      <c r="F13" s="31"/>
      <c r="G13" s="18"/>
      <c r="H13" s="10"/>
    </row>
    <row r="14" spans="1:8" x14ac:dyDescent="0.2">
      <c r="A14" s="6" t="s">
        <v>16</v>
      </c>
      <c r="B14" s="5"/>
      <c r="C14" s="40" t="s">
        <v>15</v>
      </c>
      <c r="E14" s="32">
        <v>56542</v>
      </c>
      <c r="F14" s="33"/>
      <c r="G14" s="18"/>
      <c r="H14" s="9">
        <v>117619</v>
      </c>
    </row>
    <row r="15" spans="1:8" x14ac:dyDescent="0.2">
      <c r="A15" s="6" t="s">
        <v>17</v>
      </c>
      <c r="B15" s="5"/>
      <c r="C15" s="40" t="s">
        <v>15</v>
      </c>
      <c r="E15" s="32">
        <v>-22262</v>
      </c>
      <c r="F15" s="33"/>
      <c r="G15" s="18"/>
      <c r="H15" s="9">
        <v>-103020</v>
      </c>
    </row>
    <row r="16" spans="1:8" x14ac:dyDescent="0.2">
      <c r="A16" s="6" t="s">
        <v>19</v>
      </c>
      <c r="B16" s="5"/>
      <c r="C16" s="40" t="s">
        <v>18</v>
      </c>
      <c r="E16" s="32">
        <v>0</v>
      </c>
      <c r="F16" s="33"/>
      <c r="G16" s="18"/>
      <c r="H16" s="9">
        <v>19020</v>
      </c>
    </row>
    <row r="17" spans="1:8 16358:16358" x14ac:dyDescent="0.2">
      <c r="A17" s="6" t="s">
        <v>20</v>
      </c>
      <c r="B17" s="5"/>
      <c r="C17" s="40" t="s">
        <v>18</v>
      </c>
      <c r="E17" s="34">
        <v>-27744</v>
      </c>
      <c r="F17" s="33"/>
      <c r="G17" s="18"/>
      <c r="H17" s="20">
        <v>-4910</v>
      </c>
    </row>
    <row r="18" spans="1:8 16358:16358" x14ac:dyDescent="0.2">
      <c r="A18" s="7" t="s">
        <v>21</v>
      </c>
      <c r="B18" s="5"/>
      <c r="C18" s="40"/>
      <c r="E18" s="30">
        <v>6536</v>
      </c>
      <c r="F18" s="33"/>
      <c r="G18" s="18"/>
      <c r="H18" s="10">
        <v>28708</v>
      </c>
    </row>
    <row r="19" spans="1:8 16358:16358" x14ac:dyDescent="0.2">
      <c r="A19" s="42" t="s">
        <v>22</v>
      </c>
      <c r="B19" s="5"/>
      <c r="C19" s="40">
        <v>20</v>
      </c>
      <c r="E19" s="32">
        <v>-50000</v>
      </c>
      <c r="F19" s="33"/>
      <c r="G19" s="18"/>
      <c r="H19" s="9">
        <v>-126400</v>
      </c>
    </row>
    <row r="20" spans="1:8 16358:16358" x14ac:dyDescent="0.2">
      <c r="A20" s="44" t="s">
        <v>43</v>
      </c>
      <c r="B20" s="5"/>
      <c r="C20" s="40">
        <v>20</v>
      </c>
      <c r="E20" s="32">
        <v>73000</v>
      </c>
      <c r="F20" s="33"/>
      <c r="G20" s="18"/>
      <c r="H20" s="9">
        <v>0</v>
      </c>
    </row>
    <row r="21" spans="1:8 16358:16358" ht="19.2" x14ac:dyDescent="0.2">
      <c r="A21" s="6" t="s">
        <v>23</v>
      </c>
      <c r="B21" s="5"/>
      <c r="C21" s="40">
        <v>16</v>
      </c>
      <c r="E21" s="32">
        <v>-151</v>
      </c>
      <c r="F21" s="33"/>
      <c r="G21" s="18"/>
      <c r="H21" s="9">
        <v>-714</v>
      </c>
    </row>
    <row r="22" spans="1:8 16358:16358" ht="10.199999999999999" thickBot="1" x14ac:dyDescent="0.25">
      <c r="A22" s="6" t="s">
        <v>24</v>
      </c>
      <c r="B22" s="5"/>
      <c r="C22" s="2"/>
      <c r="E22" s="32">
        <v>0</v>
      </c>
      <c r="F22" s="33"/>
      <c r="G22" s="18"/>
      <c r="H22" s="9">
        <v>-6042</v>
      </c>
    </row>
    <row r="23" spans="1:8 16358:16358" hidden="1" x14ac:dyDescent="0.2">
      <c r="A23" s="6" t="s">
        <v>26</v>
      </c>
      <c r="B23" s="5"/>
      <c r="C23" s="40" t="s">
        <v>25</v>
      </c>
      <c r="E23" s="34">
        <v>0</v>
      </c>
      <c r="F23" s="35"/>
      <c r="G23" s="18"/>
      <c r="H23" s="20">
        <v>0</v>
      </c>
    </row>
    <row r="24" spans="1:8 16358:16358" s="13" customFormat="1" ht="10.199999999999999" thickBot="1" x14ac:dyDescent="0.25">
      <c r="A24" s="11" t="s">
        <v>27</v>
      </c>
      <c r="B24" s="12"/>
      <c r="C24" s="26"/>
      <c r="E24" s="36">
        <v>29386</v>
      </c>
      <c r="F24" s="37"/>
      <c r="G24" s="21"/>
      <c r="H24" s="22">
        <v>-104448</v>
      </c>
    </row>
    <row r="25" spans="1:8 16358:16358" x14ac:dyDescent="0.2">
      <c r="A25" s="6"/>
      <c r="B25" s="5"/>
      <c r="C25" s="25"/>
      <c r="E25" s="30"/>
      <c r="F25" s="31"/>
      <c r="G25" s="18"/>
      <c r="H25" s="10"/>
    </row>
    <row r="26" spans="1:8 16358:16358" hidden="1" x14ac:dyDescent="0.2">
      <c r="A26" s="6" t="s">
        <v>28</v>
      </c>
      <c r="B26" s="5"/>
      <c r="C26" s="40"/>
      <c r="E26" s="30">
        <v>0</v>
      </c>
      <c r="F26" s="31"/>
      <c r="G26" s="18"/>
      <c r="H26" s="10">
        <v>0</v>
      </c>
    </row>
    <row r="27" spans="1:8 16358:16358" x14ac:dyDescent="0.2">
      <c r="A27" s="42" t="s">
        <v>29</v>
      </c>
      <c r="C27" s="40">
        <v>23</v>
      </c>
      <c r="E27" s="30">
        <v>0</v>
      </c>
      <c r="F27" s="31"/>
      <c r="G27" s="18"/>
      <c r="H27" s="10">
        <v>392</v>
      </c>
    </row>
    <row r="28" spans="1:8 16358:16358" x14ac:dyDescent="0.2">
      <c r="A28" s="42" t="s">
        <v>30</v>
      </c>
      <c r="B28" s="5"/>
      <c r="C28" s="40">
        <v>23</v>
      </c>
      <c r="E28" s="30">
        <v>-3794</v>
      </c>
      <c r="F28" s="31"/>
      <c r="G28" s="18"/>
      <c r="H28" s="10">
        <v>-12922</v>
      </c>
    </row>
    <row r="29" spans="1:8 16358:16358" x14ac:dyDescent="0.2">
      <c r="A29" s="42" t="s">
        <v>31</v>
      </c>
      <c r="B29" s="5"/>
      <c r="C29" s="40">
        <v>23</v>
      </c>
      <c r="E29" s="30">
        <v>0</v>
      </c>
      <c r="F29" s="31"/>
      <c r="G29" s="18"/>
      <c r="H29" s="10">
        <v>-18803</v>
      </c>
    </row>
    <row r="30" spans="1:8 16358:16358" x14ac:dyDescent="0.2">
      <c r="A30" s="42" t="s">
        <v>33</v>
      </c>
      <c r="B30" s="5"/>
      <c r="C30" s="40" t="s">
        <v>32</v>
      </c>
      <c r="E30" s="30">
        <v>0</v>
      </c>
      <c r="F30" s="31"/>
      <c r="G30" s="18"/>
      <c r="H30" s="10">
        <v>210000</v>
      </c>
      <c r="XED30" s="1">
        <f>SUM(A30:XEC30)</f>
        <v>210000</v>
      </c>
    </row>
    <row r="31" spans="1:8 16358:16358" x14ac:dyDescent="0.2">
      <c r="A31" s="44" t="s">
        <v>34</v>
      </c>
      <c r="B31" s="5"/>
      <c r="C31" s="40" t="s">
        <v>32</v>
      </c>
      <c r="E31" s="32">
        <v>-6500</v>
      </c>
      <c r="F31" s="33"/>
      <c r="G31" s="18"/>
      <c r="H31" s="9">
        <v>-81750</v>
      </c>
    </row>
    <row r="32" spans="1:8 16358:16358" x14ac:dyDescent="0.2">
      <c r="A32" s="7" t="s">
        <v>36</v>
      </c>
      <c r="B32" s="5"/>
      <c r="C32" s="40" t="s">
        <v>35</v>
      </c>
      <c r="E32" s="32">
        <v>-395</v>
      </c>
      <c r="F32" s="33"/>
      <c r="G32" s="18"/>
      <c r="H32" s="9">
        <v>-1565</v>
      </c>
    </row>
    <row r="33" spans="1:8" s="13" customFormat="1" x14ac:dyDescent="0.2">
      <c r="A33" s="45" t="s">
        <v>37</v>
      </c>
      <c r="B33" s="12"/>
      <c r="C33" s="26"/>
      <c r="E33" s="36">
        <v>-10689</v>
      </c>
      <c r="F33" s="37"/>
      <c r="G33" s="21"/>
      <c r="H33" s="22">
        <v>95352</v>
      </c>
    </row>
    <row r="34" spans="1:8" x14ac:dyDescent="0.2">
      <c r="A34" s="8"/>
      <c r="B34" s="5"/>
      <c r="C34" s="25"/>
      <c r="E34" s="30"/>
      <c r="F34" s="31"/>
      <c r="G34" s="18"/>
      <c r="H34" s="10"/>
    </row>
    <row r="35" spans="1:8" x14ac:dyDescent="0.2">
      <c r="A35" s="6" t="s">
        <v>38</v>
      </c>
      <c r="B35" s="5"/>
      <c r="C35" s="25"/>
      <c r="E35" s="32">
        <v>-1769</v>
      </c>
      <c r="F35" s="33"/>
      <c r="G35" s="18"/>
      <c r="H35" s="9">
        <v>3948</v>
      </c>
    </row>
    <row r="36" spans="1:8" x14ac:dyDescent="0.2">
      <c r="A36" s="6" t="s">
        <v>39</v>
      </c>
      <c r="B36" s="5"/>
      <c r="C36" s="40">
        <v>32</v>
      </c>
      <c r="E36" s="34">
        <v>23966</v>
      </c>
      <c r="F36" s="35"/>
      <c r="G36" s="18"/>
      <c r="H36" s="20">
        <v>20018</v>
      </c>
    </row>
    <row r="37" spans="1:8" s="13" customFormat="1" x14ac:dyDescent="0.2">
      <c r="A37" s="11" t="s">
        <v>40</v>
      </c>
      <c r="B37" s="12"/>
      <c r="C37" s="26"/>
      <c r="E37" s="38">
        <f>E35+E36</f>
        <v>22197</v>
      </c>
      <c r="F37" s="39"/>
      <c r="G37" s="12"/>
      <c r="H37" s="38">
        <f>H35+H36</f>
        <v>23966</v>
      </c>
    </row>
    <row r="38" spans="1:8" ht="10.199999999999999" thickTop="1" x14ac:dyDescent="0.2">
      <c r="A38" s="4"/>
    </row>
  </sheetData>
  <phoneticPr fontId="0" type="noConversion"/>
  <pageMargins left="0.7" right="0.7" top="0.78740157499999996" bottom="0.78740157499999996" header="0.3" footer="0.3"/>
  <pageSetup paperSize="9" orientation="portrait" horizontalDpi="200" verticalDpi="2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name_1_en</vt:lpstr>
      <vt:lpstr>outarea_en</vt:lpstr>
      <vt:lpstr>value_1_PAJAP01_en</vt:lpstr>
      <vt:lpstr>value_1_PVJAP01_en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created xsi:type="dcterms:W3CDTF">2025-03-04T08:19:06Z</dcterms:created>
  <dcterms:modified xsi:type="dcterms:W3CDTF">2025-03-04T08:39:30Z</dcterms:modified>
</cp:coreProperties>
</file>